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  <sheet name="Tabelle2" sheetId="2" state="visible" r:id="rId3"/>
    <sheet name="Tabelle3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<sst xmlns="http://schemas.openxmlformats.org/spreadsheetml/2006/main" count="38" uniqueCount="30">
  <si>
    <t xml:space="preserve">Eingaben in gelbe Felder, Ausgaben in grün, Preise in Euro</t>
  </si>
  <si>
    <t xml:space="preserve">Nikotinshots/BB</t>
  </si>
  <si>
    <t xml:space="preserve">Base</t>
  </si>
  <si>
    <t xml:space="preserve">Nikotinstärke in mg</t>
  </si>
  <si>
    <t xml:space="preserve">Menge</t>
  </si>
  <si>
    <t xml:space="preserve">Nikotin je Flasche in ml</t>
  </si>
  <si>
    <t xml:space="preserve">Preis </t>
  </si>
  <si>
    <t xml:space="preserve">Anzahl Flaschen</t>
  </si>
  <si>
    <t xml:space="preserve">Preis pro ml</t>
  </si>
  <si>
    <t xml:space="preserve">Preis pro Flasche</t>
  </si>
  <si>
    <t xml:space="preserve">Liquid</t>
  </si>
  <si>
    <t xml:space="preserve">Verbrauch täglich in ml</t>
  </si>
  <si>
    <t xml:space="preserve">Verbrauch</t>
  </si>
  <si>
    <t xml:space="preserve">Täglich</t>
  </si>
  <si>
    <t xml:space="preserve">Woche</t>
  </si>
  <si>
    <t xml:space="preserve">Monat</t>
  </si>
  <si>
    <t xml:space="preserve">Jahr</t>
  </si>
  <si>
    <t xml:space="preserve">ml</t>
  </si>
  <si>
    <t xml:space="preserve">L</t>
  </si>
  <si>
    <t xml:space="preserve">Nikotin (in mg)</t>
  </si>
  <si>
    <t xml:space="preserve">Benötigt</t>
  </si>
  <si>
    <t xml:space="preserve">Nikotin ml</t>
  </si>
  <si>
    <t xml:space="preserve">Preis Nikotin</t>
  </si>
  <si>
    <t xml:space="preserve">Base in ml</t>
  </si>
  <si>
    <t xml:space="preserve">Preis Base</t>
  </si>
  <si>
    <t xml:space="preserve">Tage</t>
  </si>
  <si>
    <t xml:space="preserve">Wochen</t>
  </si>
  <si>
    <t xml:space="preserve">Monate</t>
  </si>
  <si>
    <t xml:space="preserve">Jahre</t>
  </si>
  <si>
    <t xml:space="preserve">Nikotin reicht für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</si>
</sst>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000"/>
    <numFmt numFmtId="167" formatCode="General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Arial"/>
      <family val="2"/>
    </font>
    <font>
      <b val="true"/>
      <sz val="12"/>
      <name val="Arial"/>
      <family val="2"/>
    </font>
    <font>
      <b val="true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99FF66"/>
        <bgColor rgb="FF99CC00"/>
      </patternFill>
    </fill>
  </fills>
  <borders count="1">
    <border diagonalUp="false" diagonalDown="false">
      <left/>
      <right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center" vertical="bottom" textRotation="0" wrapText="false" indent="0" shrinkToFit="false"/>
    </xf>
    <xf numFmtId="164" fontId="0" fillId="0" borderId="0" applyFont="true" applyBorder="false" applyAlignment="true" applyProtection="false">
      <alignment horizontal="center" vertical="bottom" textRotation="90" wrapText="false" indent="0" shrinkToFit="false"/>
    </xf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4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rgebnis" xfId="20"/>
    <cellStyle name="Ergebnis 2" xfId="21"/>
    <cellStyle name="Überschrift" xfId="22"/>
    <cellStyle name="Überschrift 1" xfId="23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5" activeCellId="0" sqref="J15"/>
    </sheetView>
  </sheetViews>
  <sheetFormatPr defaultColWidth="11.578125" defaultRowHeight="12.8" zeroHeight="false" outlineLevelRow="0" outlineLevelCol="0"/>
  <cols>
    <col collapsed="false" customWidth="true" hidden="false" outlineLevel="0" max="1" min="1" style="0" width="21.94"/>
    <col collapsed="false" customWidth="true" hidden="false" outlineLevel="0" max="3" min="3" style="0" width="6.93"/>
    <col collapsed="false" customWidth="true" hidden="false" outlineLevel="0" max="4" min="4" style="0" width="7.64"/>
    <col collapsed="false" customWidth="true" hidden="false" outlineLevel="0" max="5" min="5" style="0" width="6.51"/>
    <col collapsed="false" customWidth="true" hidden="false" outlineLevel="0" max="6" min="6" style="0" width="7.36"/>
    <col collapsed="false" customWidth="true" hidden="false" outlineLevel="0" max="8" min="7" style="0" width="8.06"/>
    <col collapsed="false" customWidth="true" hidden="false" outlineLevel="0" max="9" min="9" style="0" width="6.08"/>
    <col collapsed="false" customWidth="true" hidden="false" outlineLevel="0" max="10" min="10" style="0" width="21.23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J1" s="2"/>
    </row>
    <row r="2" customFormat="false" ht="15" hidden="false" customHeight="false" outlineLevel="0" collapsed="false">
      <c r="A2" s="2"/>
      <c r="J2" s="2"/>
    </row>
    <row r="3" customFormat="false" ht="15" hidden="false" customHeight="false" outlineLevel="0" collapsed="false">
      <c r="A3" s="3" t="s">
        <v>1</v>
      </c>
      <c r="B3" s="4"/>
      <c r="C3" s="4"/>
      <c r="D3" s="3" t="s">
        <v>2</v>
      </c>
      <c r="E3" s="5"/>
      <c r="F3" s="4"/>
      <c r="G3" s="4"/>
      <c r="H3" s="4"/>
      <c r="J3" s="2"/>
    </row>
    <row r="4" customFormat="false" ht="12.8" hidden="false" customHeight="false" outlineLevel="0" collapsed="false">
      <c r="A4" s="6" t="s">
        <v>3</v>
      </c>
      <c r="B4" s="7" t="n">
        <v>100</v>
      </c>
      <c r="D4" s="6" t="s">
        <v>4</v>
      </c>
      <c r="E4" s="4"/>
      <c r="F4" s="7" t="n">
        <v>5000</v>
      </c>
      <c r="G4" s="7"/>
      <c r="J4" s="8"/>
    </row>
    <row r="5" customFormat="false" ht="12.8" hidden="false" customHeight="false" outlineLevel="0" collapsed="false">
      <c r="A5" s="6" t="s">
        <v>5</v>
      </c>
      <c r="B5" s="7" t="n">
        <v>1000</v>
      </c>
      <c r="D5" s="6" t="s">
        <v>6</v>
      </c>
      <c r="E5" s="4"/>
      <c r="F5" s="7" t="n">
        <v>23.9</v>
      </c>
      <c r="G5" s="7"/>
      <c r="J5" s="8"/>
    </row>
    <row r="6" customFormat="false" ht="12.8" hidden="false" customHeight="false" outlineLevel="0" collapsed="false">
      <c r="A6" s="6" t="s">
        <v>7</v>
      </c>
      <c r="B6" s="7" t="n">
        <v>2</v>
      </c>
      <c r="D6" s="6" t="s">
        <v>8</v>
      </c>
      <c r="E6" s="4"/>
      <c r="F6" s="9" t="n">
        <f aca="false">F5/F4</f>
        <v>0.00478</v>
      </c>
      <c r="G6" s="9"/>
      <c r="J6" s="8"/>
    </row>
    <row r="7" customFormat="false" ht="12.8" hidden="false" customHeight="false" outlineLevel="0" collapsed="false">
      <c r="A7" s="6" t="s">
        <v>9</v>
      </c>
      <c r="B7" s="7" t="n">
        <v>99.4</v>
      </c>
      <c r="J7" s="8"/>
    </row>
    <row r="8" customFormat="false" ht="12.8" hidden="false" customHeight="false" outlineLevel="0" collapsed="false">
      <c r="A8" s="6" t="s">
        <v>8</v>
      </c>
      <c r="B8" s="10" t="n">
        <f aca="false">B7/B5</f>
        <v>0.0994</v>
      </c>
      <c r="J8" s="8"/>
    </row>
    <row r="9" customFormat="false" ht="12.8" hidden="false" customHeight="false" outlineLevel="0" collapsed="false">
      <c r="B9" s="11"/>
      <c r="J9" s="8"/>
    </row>
    <row r="10" customFormat="false" ht="12.8" hidden="false" customHeight="false" outlineLevel="0" collapsed="false">
      <c r="J10" s="8"/>
    </row>
    <row r="11" customFormat="false" ht="15" hidden="false" customHeight="false" outlineLevel="0" collapsed="false">
      <c r="A11" s="3" t="s">
        <v>10</v>
      </c>
      <c r="B11" s="5"/>
      <c r="C11" s="4"/>
      <c r="D11" s="4"/>
      <c r="E11" s="4"/>
      <c r="F11" s="4"/>
      <c r="G11" s="4"/>
      <c r="H11" s="4"/>
      <c r="J11" s="8"/>
    </row>
    <row r="12" customFormat="false" ht="12.8" hidden="false" customHeight="false" outlineLevel="0" collapsed="false">
      <c r="A12" s="6" t="s">
        <v>3</v>
      </c>
      <c r="B12" s="7" t="n">
        <v>3</v>
      </c>
      <c r="J12" s="8"/>
    </row>
    <row r="13" customFormat="false" ht="12.8" hidden="false" customHeight="false" outlineLevel="0" collapsed="false">
      <c r="A13" s="6" t="s">
        <v>11</v>
      </c>
      <c r="B13" s="7" t="n">
        <v>15</v>
      </c>
      <c r="J13" s="8"/>
    </row>
    <row r="14" customFormat="false" ht="12.8" hidden="false" customHeight="false" outlineLevel="0" collapsed="false">
      <c r="J14" s="8"/>
    </row>
    <row r="15" customFormat="false" ht="15" hidden="false" customHeight="false" outlineLevel="0" collapsed="false">
      <c r="B15" s="11"/>
      <c r="J15" s="2"/>
    </row>
    <row r="16" customFormat="false" ht="12.8" hidden="false" customHeight="false" outlineLevel="0" collapsed="false">
      <c r="A16" s="12" t="s">
        <v>12</v>
      </c>
      <c r="B16" s="13" t="s">
        <v>13</v>
      </c>
      <c r="C16" s="13" t="s">
        <v>14</v>
      </c>
      <c r="D16" s="13"/>
      <c r="E16" s="13" t="s">
        <v>15</v>
      </c>
      <c r="F16" s="13"/>
      <c r="G16" s="13" t="s">
        <v>16</v>
      </c>
      <c r="H16" s="13"/>
      <c r="J16" s="8"/>
    </row>
    <row r="17" customFormat="false" ht="12.8" hidden="false" customHeight="false" outlineLevel="0" collapsed="false">
      <c r="A17" s="12"/>
      <c r="B17" s="13" t="s">
        <v>17</v>
      </c>
      <c r="C17" s="13" t="s">
        <v>17</v>
      </c>
      <c r="D17" s="13" t="s">
        <v>18</v>
      </c>
      <c r="E17" s="13" t="s">
        <v>17</v>
      </c>
      <c r="F17" s="13" t="s">
        <v>18</v>
      </c>
      <c r="G17" s="13" t="s">
        <v>17</v>
      </c>
      <c r="H17" s="13" t="s">
        <v>18</v>
      </c>
      <c r="J17" s="8"/>
    </row>
    <row r="18" customFormat="false" ht="12.8" hidden="false" customHeight="false" outlineLevel="0" collapsed="false">
      <c r="A18" s="6" t="s">
        <v>10</v>
      </c>
      <c r="B18" s="14" t="n">
        <f aca="false">B13</f>
        <v>15</v>
      </c>
      <c r="C18" s="15" t="n">
        <f aca="false">B13*7</f>
        <v>105</v>
      </c>
      <c r="D18" s="15" t="n">
        <f aca="false">C18/1000</f>
        <v>0.105</v>
      </c>
      <c r="E18" s="15" t="n">
        <f aca="false">B13*30</f>
        <v>450</v>
      </c>
      <c r="F18" s="15" t="n">
        <f aca="false">E18/1000</f>
        <v>0.45</v>
      </c>
      <c r="G18" s="15" t="n">
        <f aca="false">B13*365</f>
        <v>5475</v>
      </c>
      <c r="H18" s="15" t="n">
        <f aca="false">G18/1000</f>
        <v>5.475</v>
      </c>
      <c r="J18" s="8"/>
    </row>
    <row r="19" customFormat="false" ht="12.8" hidden="false" customHeight="false" outlineLevel="0" collapsed="false">
      <c r="A19" s="6" t="s">
        <v>19</v>
      </c>
      <c r="B19" s="15" t="n">
        <f aca="false">B12*B13</f>
        <v>45</v>
      </c>
      <c r="C19" s="15" t="n">
        <f aca="false">C18*B12</f>
        <v>315</v>
      </c>
      <c r="D19" s="15"/>
      <c r="E19" s="15" t="n">
        <f aca="false">E18*B12</f>
        <v>1350</v>
      </c>
      <c r="F19" s="15"/>
      <c r="G19" s="15" t="n">
        <f aca="false">G18*B12</f>
        <v>16425</v>
      </c>
      <c r="H19" s="15"/>
      <c r="I19" s="8"/>
      <c r="J19" s="8"/>
      <c r="K19" s="16"/>
      <c r="L19" s="16"/>
      <c r="M19" s="16"/>
      <c r="N19" s="16"/>
      <c r="O19" s="16"/>
      <c r="P19" s="16"/>
      <c r="Q19" s="16"/>
    </row>
    <row r="20" customFormat="false" ht="12.8" hidden="false" customHeight="false" outlineLevel="0" collapsed="false">
      <c r="A20" s="6" t="s">
        <v>20</v>
      </c>
      <c r="B20" s="5"/>
      <c r="C20" s="5"/>
      <c r="D20" s="5"/>
      <c r="E20" s="5"/>
      <c r="F20" s="5"/>
      <c r="G20" s="5"/>
      <c r="H20" s="5"/>
      <c r="I20" s="8"/>
      <c r="J20" s="8"/>
      <c r="K20" s="16"/>
      <c r="L20" s="16"/>
      <c r="M20" s="16"/>
      <c r="N20" s="16"/>
      <c r="O20" s="16"/>
      <c r="P20" s="16"/>
      <c r="Q20" s="16"/>
    </row>
    <row r="21" customFormat="false" ht="12.8" hidden="false" customHeight="false" outlineLevel="0" collapsed="false">
      <c r="A21" s="6" t="s">
        <v>21</v>
      </c>
      <c r="B21" s="15" t="n">
        <f aca="false">(B13/B4)*B12</f>
        <v>0.45</v>
      </c>
      <c r="C21" s="15" t="n">
        <f aca="false">(C18/B4)*B12</f>
        <v>3.15</v>
      </c>
      <c r="D21" s="15"/>
      <c r="E21" s="15" t="n">
        <f aca="false">(E18/B4)*B12</f>
        <v>13.5</v>
      </c>
      <c r="F21" s="15"/>
      <c r="G21" s="15" t="n">
        <f aca="false">(G18/B4)*B12</f>
        <v>164.25</v>
      </c>
      <c r="H21" s="15"/>
      <c r="J21" s="8"/>
      <c r="K21" s="11"/>
      <c r="L21" s="17"/>
      <c r="M21" s="17"/>
      <c r="N21" s="17"/>
      <c r="O21" s="17"/>
      <c r="P21" s="17"/>
      <c r="Q21" s="17"/>
    </row>
    <row r="22" customFormat="false" ht="12.8" hidden="false" customHeight="false" outlineLevel="0" collapsed="false">
      <c r="A22" s="6" t="s">
        <v>22</v>
      </c>
      <c r="B22" s="15" t="n">
        <f aca="false">B21*B8</f>
        <v>0.04473</v>
      </c>
      <c r="C22" s="15" t="n">
        <f aca="false">C21*B8</f>
        <v>0.31311</v>
      </c>
      <c r="D22" s="15"/>
      <c r="E22" s="15" t="n">
        <f aca="false">E21*B8</f>
        <v>1.3419</v>
      </c>
      <c r="F22" s="15"/>
      <c r="G22" s="15" t="n">
        <f aca="false">G21*B8</f>
        <v>16.32645</v>
      </c>
      <c r="H22" s="15"/>
      <c r="J22" s="8"/>
      <c r="K22" s="11"/>
      <c r="L22" s="17"/>
      <c r="M22" s="17"/>
      <c r="N22" s="17"/>
      <c r="O22" s="17"/>
      <c r="P22" s="17"/>
      <c r="Q22" s="17"/>
    </row>
    <row r="23" customFormat="false" ht="12.8" hidden="false" customHeight="false" outlineLevel="0" collapsed="false">
      <c r="A23" s="6" t="s">
        <v>23</v>
      </c>
      <c r="B23" s="15" t="n">
        <f aca="false">B18-B21</f>
        <v>14.55</v>
      </c>
      <c r="C23" s="15" t="n">
        <f aca="false">C18-C21</f>
        <v>101.85</v>
      </c>
      <c r="D23" s="15"/>
      <c r="E23" s="15" t="n">
        <f aca="false">E18-E21</f>
        <v>436.5</v>
      </c>
      <c r="F23" s="15"/>
      <c r="G23" s="15" t="n">
        <f aca="false">G18-G21</f>
        <v>5310.75</v>
      </c>
      <c r="H23" s="15"/>
      <c r="J23" s="8"/>
      <c r="K23" s="11"/>
      <c r="L23" s="11"/>
      <c r="M23" s="11"/>
      <c r="N23" s="11"/>
      <c r="O23" s="11"/>
      <c r="P23" s="11"/>
      <c r="Q23" s="11"/>
    </row>
    <row r="24" customFormat="false" ht="12.8" hidden="false" customHeight="false" outlineLevel="0" collapsed="false">
      <c r="A24" s="6" t="s">
        <v>24</v>
      </c>
      <c r="B24" s="15" t="n">
        <f aca="false">F6*B23</f>
        <v>0.069549</v>
      </c>
      <c r="C24" s="15" t="n">
        <f aca="false">F6*C23</f>
        <v>0.486843</v>
      </c>
      <c r="D24" s="15"/>
      <c r="E24" s="15" t="n">
        <f aca="false">F6*E23</f>
        <v>2.08647</v>
      </c>
      <c r="F24" s="15"/>
      <c r="G24" s="15" t="n">
        <f aca="false">F6*G23</f>
        <v>25.385385</v>
      </c>
      <c r="H24" s="15"/>
      <c r="J24" s="8"/>
      <c r="K24" s="11"/>
      <c r="L24" s="17"/>
      <c r="M24" s="17"/>
      <c r="N24" s="17"/>
      <c r="O24" s="17"/>
      <c r="P24" s="17"/>
      <c r="Q24" s="17"/>
    </row>
    <row r="25" customFormat="false" ht="12.8" hidden="false" customHeight="false" outlineLevel="0" collapsed="false">
      <c r="A25" s="8"/>
      <c r="B25" s="15"/>
      <c r="C25" s="15"/>
      <c r="D25" s="15"/>
      <c r="E25" s="15"/>
      <c r="F25" s="10"/>
      <c r="G25" s="15"/>
      <c r="H25" s="10"/>
      <c r="J25" s="8"/>
      <c r="K25" s="11"/>
      <c r="L25" s="17"/>
      <c r="M25" s="17"/>
      <c r="N25" s="17"/>
      <c r="O25" s="11"/>
      <c r="P25" s="17"/>
      <c r="Q25" s="11"/>
    </row>
    <row r="26" s="21" customFormat="true" ht="12.8" hidden="false" customHeight="false" outlineLevel="0" collapsed="false">
      <c r="A26" s="18"/>
      <c r="B26" s="19"/>
      <c r="C26" s="19"/>
      <c r="D26" s="19"/>
      <c r="E26" s="19"/>
      <c r="F26" s="20"/>
      <c r="G26" s="19"/>
      <c r="H26" s="20"/>
      <c r="J26" s="18"/>
      <c r="K26" s="20"/>
      <c r="L26" s="19"/>
      <c r="M26" s="19"/>
      <c r="N26" s="19"/>
      <c r="O26" s="20"/>
      <c r="P26" s="19"/>
      <c r="Q26" s="20"/>
    </row>
    <row r="27" customFormat="false" ht="12.8" hidden="false" customHeight="false" outlineLevel="0" collapsed="false">
      <c r="A27" s="8"/>
      <c r="B27" s="22" t="s">
        <v>25</v>
      </c>
      <c r="C27" s="22" t="s">
        <v>26</v>
      </c>
      <c r="D27" s="22"/>
      <c r="E27" s="22" t="s">
        <v>27</v>
      </c>
      <c r="F27" s="22"/>
      <c r="G27" s="22" t="s">
        <v>28</v>
      </c>
      <c r="H27" s="22"/>
      <c r="J27" s="8"/>
      <c r="K27" s="11"/>
      <c r="L27" s="17"/>
      <c r="M27" s="17"/>
      <c r="N27" s="17"/>
      <c r="O27" s="11"/>
      <c r="P27" s="17"/>
      <c r="Q27" s="11"/>
    </row>
    <row r="28" customFormat="false" ht="12.8" hidden="false" customHeight="false" outlineLevel="0" collapsed="false">
      <c r="A28" s="6" t="s">
        <v>29</v>
      </c>
      <c r="B28" s="15" t="n">
        <f aca="false">B6*B5/B21</f>
        <v>4444.44444444445</v>
      </c>
      <c r="C28" s="15" t="n">
        <f aca="false">B6*B5/C21</f>
        <v>634.920634920635</v>
      </c>
      <c r="D28" s="15"/>
      <c r="E28" s="15" t="n">
        <f aca="false">B6*B5/E21</f>
        <v>148.148148148148</v>
      </c>
      <c r="F28" s="15"/>
      <c r="G28" s="15" t="n">
        <f aca="false">B6*B5/G21</f>
        <v>12.1765601217656</v>
      </c>
      <c r="H28" s="15"/>
      <c r="J28" s="8"/>
      <c r="K28" s="11"/>
      <c r="L28" s="17"/>
      <c r="M28" s="17"/>
      <c r="N28" s="17"/>
      <c r="O28" s="11"/>
      <c r="P28" s="17"/>
      <c r="Q28" s="11"/>
    </row>
    <row r="29" customFormat="false" ht="12.8" hidden="false" customHeight="false" outlineLevel="0" collapsed="false">
      <c r="J29" s="8"/>
      <c r="K29" s="11"/>
      <c r="L29" s="17"/>
      <c r="M29" s="17"/>
      <c r="N29" s="17"/>
      <c r="O29" s="11"/>
      <c r="P29" s="17"/>
      <c r="Q29" s="11"/>
    </row>
    <row r="30" customFormat="false" ht="12.8" hidden="false" customHeight="false" outlineLevel="0" collapsed="false">
      <c r="I30" s="8"/>
      <c r="J30" s="8"/>
      <c r="K30" s="23"/>
      <c r="L30" s="23"/>
      <c r="M30" s="23"/>
      <c r="N30" s="23"/>
      <c r="O30" s="23"/>
      <c r="P30" s="23"/>
      <c r="Q30" s="23"/>
    </row>
    <row r="31" customFormat="false" ht="12.8" hidden="false" customHeight="false" outlineLevel="0" collapsed="false">
      <c r="J31" s="8"/>
      <c r="K31" s="17"/>
      <c r="L31" s="17"/>
      <c r="M31" s="17"/>
      <c r="N31" s="17"/>
      <c r="O31" s="17"/>
      <c r="P31" s="17"/>
      <c r="Q31" s="17"/>
    </row>
  </sheetData>
  <sheetProtection sheet="true" objects="true" scenarios="true"/>
  <mergeCells count="44">
    <mergeCell ref="A1:H1"/>
    <mergeCell ref="F4:G4"/>
    <mergeCell ref="F5:G5"/>
    <mergeCell ref="F6:G6"/>
    <mergeCell ref="A16:A17"/>
    <mergeCell ref="C16:D16"/>
    <mergeCell ref="E16:F16"/>
    <mergeCell ref="G16:H16"/>
    <mergeCell ref="C19:D19"/>
    <mergeCell ref="E19:F19"/>
    <mergeCell ref="G19:H19"/>
    <mergeCell ref="L19:M19"/>
    <mergeCell ref="N19:O19"/>
    <mergeCell ref="P19:Q19"/>
    <mergeCell ref="C21:D21"/>
    <mergeCell ref="E21:F21"/>
    <mergeCell ref="G21:H21"/>
    <mergeCell ref="C22:D22"/>
    <mergeCell ref="E22:F22"/>
    <mergeCell ref="G22:H22"/>
    <mergeCell ref="L22:M22"/>
    <mergeCell ref="N22:O22"/>
    <mergeCell ref="P22:Q22"/>
    <mergeCell ref="C23:D23"/>
    <mergeCell ref="E23:F23"/>
    <mergeCell ref="G23:H23"/>
    <mergeCell ref="C24:D24"/>
    <mergeCell ref="E24:F24"/>
    <mergeCell ref="G24:H24"/>
    <mergeCell ref="L24:M24"/>
    <mergeCell ref="N24:O24"/>
    <mergeCell ref="P24:Q24"/>
    <mergeCell ref="C27:D27"/>
    <mergeCell ref="E27:F27"/>
    <mergeCell ref="G27:H27"/>
    <mergeCell ref="C28:D28"/>
    <mergeCell ref="E28:F28"/>
    <mergeCell ref="G28:H28"/>
    <mergeCell ref="L30:M30"/>
    <mergeCell ref="N30:O30"/>
    <mergeCell ref="P30:Q30"/>
    <mergeCell ref="L31:M31"/>
    <mergeCell ref="N31:O31"/>
    <mergeCell ref="P31:Q3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3515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3515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2021-06-14T17:42:13Z</dcterms:created>
  <dc:creator>Thorsten Sprindt</dc:creator>
  <dc:description/>
  <dc:language>de-DE</dc:language>
  <cp:lastModifiedBy>Thorsten Sprindt</cp:lastModifiedBy>
  <dcterms:modified xsi:type="dcterms:W3CDTF">2021-06-14T20:19:32Z</dcterms:modified>
  <cp:revision>5</cp:revision>
  <dc:subject/>
  <dc:title/>
</cp:coreProperties>
</file>